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40" windowHeight="7290" tabRatio="895" activeTab="0"/>
  </bookViews>
  <sheets>
    <sheet name="Банкетное меню 2015" sheetId="1" r:id="rId1"/>
  </sheets>
  <definedNames/>
  <calcPr fullCalcOnLoad="1"/>
</workbook>
</file>

<file path=xl/sharedStrings.xml><?xml version="1.0" encoding="utf-8"?>
<sst xmlns="http://schemas.openxmlformats.org/spreadsheetml/2006/main" count="217" uniqueCount="183">
  <si>
    <t>Пирожок с мясом</t>
  </si>
  <si>
    <t>Пирожок с яйцом и луком</t>
  </si>
  <si>
    <t>1/160</t>
  </si>
  <si>
    <t>Пирожок с картошкой</t>
  </si>
  <si>
    <t>Пирожок с капустой</t>
  </si>
  <si>
    <t>1шт</t>
  </si>
  <si>
    <t>сумма</t>
  </si>
  <si>
    <t>наименование</t>
  </si>
  <si>
    <t>цена</t>
  </si>
  <si>
    <t>кол-во</t>
  </si>
  <si>
    <t>Ассорти из оливок и маслин (гиганты)</t>
  </si>
  <si>
    <t>5шт</t>
  </si>
  <si>
    <t>Рулетики из баклажан сыром и чесноком</t>
  </si>
  <si>
    <t>200/50</t>
  </si>
  <si>
    <t>Тарталетка с красной икрой</t>
  </si>
  <si>
    <t>Салаты</t>
  </si>
  <si>
    <t>Горячие закуски</t>
  </si>
  <si>
    <t>1 шт.</t>
  </si>
  <si>
    <t>Чай черный, зеленый в ассортименте</t>
  </si>
  <si>
    <t>"Витки по-чешски" рулетики из ветчины с сыром и чесноком</t>
  </si>
  <si>
    <t>Пирожок с яблоком</t>
  </si>
  <si>
    <t>Пирожок с вишней</t>
  </si>
  <si>
    <t>Расстегай с семгой</t>
  </si>
  <si>
    <t>3 шт.</t>
  </si>
  <si>
    <t>Холодные закуски</t>
  </si>
  <si>
    <t>Рулетики из баклажан с овощами</t>
  </si>
  <si>
    <t>10\10\5\</t>
  </si>
  <si>
    <t>Цезарь с куриным филе</t>
  </si>
  <si>
    <t>Цезарь с креветками</t>
  </si>
  <si>
    <t>1/180</t>
  </si>
  <si>
    <t>100/165</t>
  </si>
  <si>
    <t>250/20</t>
  </si>
  <si>
    <t>Блюда из рыбы на гриле</t>
  </si>
  <si>
    <t>Дорадо</t>
  </si>
  <si>
    <t>200/80</t>
  </si>
  <si>
    <t>Форель</t>
  </si>
  <si>
    <t>Свиная корейка</t>
  </si>
  <si>
    <t>Люля-кебаб бараний</t>
  </si>
  <si>
    <t>Кртофельное пюре с чесноком и зеленью</t>
  </si>
  <si>
    <t>700 гр.</t>
  </si>
  <si>
    <t>150 гр.</t>
  </si>
  <si>
    <t>Блинчики с яблоками и изюмом</t>
  </si>
  <si>
    <t>Фруктовый салат из свежих фруктов и ягод</t>
  </si>
  <si>
    <t>Напитки безалкогольные</t>
  </si>
  <si>
    <t>1л</t>
  </si>
  <si>
    <t>1 л</t>
  </si>
  <si>
    <t>Каре барашка(4-5 на косточке)</t>
  </si>
  <si>
    <t>Хлебная корзина(2 вида булочек+ домашний багет)</t>
  </si>
  <si>
    <t>Хлеб пшеничный ,ржаной</t>
  </si>
  <si>
    <t>Соуса к стейкам на выбор</t>
  </si>
  <si>
    <t>.</t>
  </si>
  <si>
    <t>250/50</t>
  </si>
  <si>
    <t>1/260</t>
  </si>
  <si>
    <t>Жульен куриный</t>
  </si>
  <si>
    <t>100/20</t>
  </si>
  <si>
    <t xml:space="preserve"> </t>
  </si>
  <si>
    <t>200/100/70</t>
  </si>
  <si>
    <t>Свиная шея -шашлык</t>
  </si>
  <si>
    <t>100/110</t>
  </si>
  <si>
    <t xml:space="preserve">Сельдь с отварным картофелем и ржаными гренками </t>
  </si>
  <si>
    <t>100/100/50/80</t>
  </si>
  <si>
    <t>100/50/30</t>
  </si>
  <si>
    <t>Ассорти из лесных грибов</t>
  </si>
  <si>
    <t>1/190</t>
  </si>
  <si>
    <t>Карпаччо из говядины с листьями салата и сыром Пармезан</t>
  </si>
  <si>
    <t>80/90/20</t>
  </si>
  <si>
    <t>100/130/50</t>
  </si>
  <si>
    <t>Язык говяжий отварной  c маринованными овощами</t>
  </si>
  <si>
    <t>Буженина по-домашнему чесноком  и ароматными травами</t>
  </si>
  <si>
    <t>Рыба масляная с лимоном и маслинами</t>
  </si>
  <si>
    <t>200/25</t>
  </si>
  <si>
    <t>Кофе Американо</t>
  </si>
  <si>
    <t>Фанта</t>
  </si>
  <si>
    <t>Кока-кола</t>
  </si>
  <si>
    <t>Спрайт</t>
  </si>
  <si>
    <t>Чай холодный</t>
  </si>
  <si>
    <t>220/60/2 шт</t>
  </si>
  <si>
    <t>Бефстроганов из говядины с картофельным пюре</t>
  </si>
  <si>
    <t>270/100/20</t>
  </si>
  <si>
    <t>Карэ ягненка с домашней аджикой</t>
  </si>
  <si>
    <t>300/50</t>
  </si>
  <si>
    <t>все блюда на гриле подаются с mix-салатом и долькой лимона</t>
  </si>
  <si>
    <t>Рис с овощами</t>
  </si>
  <si>
    <t xml:space="preserve">Картофельное пюре </t>
  </si>
  <si>
    <t>Картофель- фри</t>
  </si>
  <si>
    <t>Картофельные  дольки</t>
  </si>
  <si>
    <t>50/50/50/50</t>
  </si>
  <si>
    <t>Сырная тарелка (пармезан, камамбер, гауда,чечил)</t>
  </si>
  <si>
    <r>
      <t>Фруктовая пальма 1 ярус</t>
    </r>
    <r>
      <rPr>
        <sz val="9"/>
        <rFont val="Arial"/>
        <family val="2"/>
      </rPr>
      <t xml:space="preserve"> (ананас,мандарин,клубника,киви,банан)</t>
    </r>
  </si>
  <si>
    <t>Обслуживание 10%:</t>
  </si>
  <si>
    <t>Заказчик:</t>
  </si>
  <si>
    <t>Телефон:</t>
  </si>
  <si>
    <t>E-mail:</t>
  </si>
  <si>
    <t>Заказ принял:</t>
  </si>
  <si>
    <r>
      <t>Обращаем Ваше внимание на то, что конечная стоимость</t>
    </r>
    <r>
      <rPr>
        <b/>
        <sz val="10"/>
        <rFont val="Helv"/>
        <family val="0"/>
      </rPr>
      <t xml:space="preserve">                          Дата:</t>
    </r>
  </si>
  <si>
    <r>
      <t>может изменяться в зависимости от калькуляции на блюда и напитки.</t>
    </r>
    <r>
      <rPr>
        <b/>
        <sz val="10"/>
        <rFont val="Helv"/>
        <family val="0"/>
      </rPr>
      <t xml:space="preserve"> Время:</t>
    </r>
  </si>
  <si>
    <t>200/20</t>
  </si>
  <si>
    <t>Специальное предложение на холодное от ШЕФ-повара</t>
  </si>
  <si>
    <t>2кг</t>
  </si>
  <si>
    <t>Лосось с/с  на анисовой настойке</t>
  </si>
  <si>
    <t>Закуска капрезе (помидоры, сыр моцарелла, соус песто)</t>
  </si>
  <si>
    <t>Гнездо кукушки (слоеный салат из курочки, сыра, яблок и перепелиных яиц)</t>
  </si>
  <si>
    <t xml:space="preserve">Греческий салат </t>
  </si>
  <si>
    <t>Фермерский (курица в кунжуте,mix салат,огурец,томат)</t>
  </si>
  <si>
    <t>Тайский (филе говядины-гриль,листья салата,огурец,перец болг., лук,тайский соус)</t>
  </si>
  <si>
    <t>Сельдь под шубой (кроме июнь-сентябрь) от 10 порций</t>
  </si>
  <si>
    <t>Жульен грибной</t>
  </si>
  <si>
    <t>Куриная печень в беконе (обжаренная)  3 шт.+mix салат</t>
  </si>
  <si>
    <t>Шампиньоны запеч. с сыром и ветчиной (шляпки)</t>
  </si>
  <si>
    <t>Гренки чесночные с чесноком (белые или черные)</t>
  </si>
  <si>
    <t>Специальное предложение на горячее от ШЕФ-повара. Подается с фейерверком!</t>
  </si>
  <si>
    <t>Стерлядь  запеченная  с икорным соусом на 10 чел.</t>
  </si>
  <si>
    <t>Поросёнок фаршированный гречкой с белыми грибами на 10 чел.</t>
  </si>
  <si>
    <t>5кг</t>
  </si>
  <si>
    <t>Окорок запеченный с ягодами на 20 чел.</t>
  </si>
  <si>
    <t>Утка, фаршированная  рисом с курагой и изюмом на 10 чел</t>
  </si>
  <si>
    <t>4кг</t>
  </si>
  <si>
    <t>Медальоны из телятины с картофелем и сливочно-грибным соусом</t>
  </si>
  <si>
    <t>Свиная отбивная с картофелем</t>
  </si>
  <si>
    <t>200/100</t>
  </si>
  <si>
    <t>Куриная грудка с рисом с овощами</t>
  </si>
  <si>
    <t>Стейк из семги с рисом с овощами</t>
  </si>
  <si>
    <t>Стейк из лососи</t>
  </si>
  <si>
    <t>Блюда из мяса на гриле</t>
  </si>
  <si>
    <t>Филе миньон (вырезка)</t>
  </si>
  <si>
    <t>Цыпленок по-американски (барбекю, целиком)</t>
  </si>
  <si>
    <t>Голландез(сливочно-яичный),Бернез(сливочный с вином и эстрагоном),грибной Мадера(десертное вино +грибы),Перечный со сливками,Чили, Наршараб, Ткемали,Кетчуп</t>
  </si>
  <si>
    <t>Гарнир</t>
  </si>
  <si>
    <t>Фруктовая ваза (ан, ябл, апельс, киви, виногр, клубника)</t>
  </si>
  <si>
    <t>Фруктовая тарелка (ан,ябл,апельс, киви, виногр, клубника)</t>
  </si>
  <si>
    <t xml:space="preserve">Торт праздничный простой </t>
  </si>
  <si>
    <t>1кг</t>
  </si>
  <si>
    <t>Торт свадебный сложного изготовления</t>
  </si>
  <si>
    <t>Мини пирожные-ассорти</t>
  </si>
  <si>
    <t>Блинчики с медом и грецким орехом</t>
  </si>
  <si>
    <t xml:space="preserve">Каравай </t>
  </si>
  <si>
    <t>Минеральная вода негазированная пластик</t>
  </si>
  <si>
    <t>Минеральная вода газированная пластик</t>
  </si>
  <si>
    <t xml:space="preserve">Соки  в ассортименте </t>
  </si>
  <si>
    <t>Морс ягодный собственного приготовления</t>
  </si>
  <si>
    <t>Водка</t>
  </si>
  <si>
    <t>Царская серебряная</t>
  </si>
  <si>
    <t>Царская золотая</t>
  </si>
  <si>
    <t>Итого по банкету:</t>
  </si>
  <si>
    <r>
      <t>Разносолы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(огурцы соленые, помидоры , квашеная капуста,перчик)</t>
    </r>
  </si>
  <si>
    <r>
      <t>Овощная тарелка</t>
    </r>
    <r>
      <rPr>
        <sz val="9"/>
        <rFont val="Arial"/>
        <family val="2"/>
      </rPr>
      <t xml:space="preserve"> (помидоры ,огурец,перец болгарский,редис,лук красный,зелень)</t>
    </r>
  </si>
  <si>
    <r>
      <t xml:space="preserve">Мясное ассорти </t>
    </r>
    <r>
      <rPr>
        <sz val="9"/>
        <rFont val="Arial"/>
        <family val="2"/>
      </rPr>
      <t>(буженина,язык отварной,грудинка копченая)</t>
    </r>
  </si>
  <si>
    <r>
      <t xml:space="preserve">Рыбное ассорти </t>
    </r>
    <r>
      <rPr>
        <sz val="9"/>
        <rFont val="Arial"/>
        <family val="2"/>
      </rPr>
      <t>(семга м/с, палтус х/к, масляная)</t>
    </r>
  </si>
  <si>
    <t>Поросёнок запеченый без костей,фаршированный свиным копченым языком на 35 чел</t>
  </si>
  <si>
    <t>Стерлядь, фаршированная муссом из семги и креветок на 10 чел</t>
  </si>
  <si>
    <t>Щука, фаршированная муссом из судака на 15 чел</t>
  </si>
  <si>
    <t>Утка "Мандарин", запеченая с медом и апельсинами на 8 чел</t>
  </si>
  <si>
    <r>
      <t xml:space="preserve">Овощной букет </t>
    </r>
    <r>
      <rPr>
        <sz val="9"/>
        <rFont val="Arial"/>
        <family val="2"/>
      </rPr>
      <t>(соус на выбор:масло оливк.,сметана,майонез)</t>
    </r>
  </si>
  <si>
    <r>
      <t xml:space="preserve">Холодец из говядины с курицей и хреном </t>
    </r>
    <r>
      <rPr>
        <sz val="9"/>
        <rFont val="Arial"/>
        <family val="2"/>
      </rPr>
      <t xml:space="preserve"> (кроме июнь-сентябрь) от 10 порций</t>
    </r>
  </si>
  <si>
    <r>
      <t xml:space="preserve">Русский </t>
    </r>
    <r>
      <rPr>
        <sz val="9"/>
        <rFont val="Arial"/>
        <family val="2"/>
      </rPr>
      <t>(куриное филе обж.,белые грибы,картофель,майонез). Подается теплым по приходу гостей!!!</t>
    </r>
  </si>
  <si>
    <t>Руккола с креветками с соусом Бальзамик</t>
  </si>
  <si>
    <r>
      <t>Салат "Мимоза"-</t>
    </r>
    <r>
      <rPr>
        <sz val="9"/>
        <rFont val="Arial"/>
        <family val="2"/>
      </rPr>
      <t xml:space="preserve"> рыбный с картофелем,яйцом,луком,морковью,майонез</t>
    </r>
  </si>
  <si>
    <r>
      <t xml:space="preserve">Салат "Оливье". </t>
    </r>
    <r>
      <rPr>
        <sz val="9"/>
        <rFont val="Arial"/>
        <family val="2"/>
      </rPr>
      <t>По классическому рецепту с нежным телячьим языком, копченым куриным филе ,отварными овощами, свежим и соленым огурчиком и перепелиным яйцом,кетовой икрой</t>
    </r>
  </si>
  <si>
    <t xml:space="preserve">Креветки в кунжуте (8 шт) </t>
  </si>
  <si>
    <t>Горячие блюда по опросу</t>
  </si>
  <si>
    <t>Картофель бэби с черри и розмарином</t>
  </si>
  <si>
    <t>Десерты и Выпечка</t>
  </si>
  <si>
    <t>Кол-во гостей:</t>
  </si>
  <si>
    <t>Мясная трапеза (в 3 этажа):буженина запеченая,карбонат копчен.,язык говяжий отварной,салат "Оливье" на 8-10 чел.</t>
  </si>
  <si>
    <t>Оливье с ветчиной (Традиционный русский салат)</t>
  </si>
  <si>
    <t>Оливье с куриным филе (Традиционный русский салат)</t>
  </si>
  <si>
    <t>Семга, запеченная с рисом с овощами на 20 чел.</t>
  </si>
  <si>
    <r>
      <t xml:space="preserve">Ульянова Светлана                                                                               </t>
    </r>
    <r>
      <rPr>
        <b/>
        <sz val="10"/>
        <rFont val="Arial"/>
        <family val="2"/>
      </rPr>
      <t>Предоплата:</t>
    </r>
  </si>
  <si>
    <r>
      <t xml:space="preserve">Организация банкетов                                                                          </t>
    </r>
    <r>
      <rPr>
        <b/>
        <sz val="10"/>
        <rFont val="Arial"/>
        <family val="2"/>
      </rPr>
      <t xml:space="preserve">    Рассадка:</t>
    </r>
  </si>
  <si>
    <t>ПЛОЩАДКА:</t>
  </si>
  <si>
    <t>БЕЛЫЙ ВИП АРЕНДА</t>
  </si>
  <si>
    <t>БЕСЕДКА МАЛАЯ АРЕНДА</t>
  </si>
  <si>
    <t>СТОИМОСТЬ  на 1 персону без обслуживания:</t>
  </si>
  <si>
    <t>Итого с учетом обслуживания и аренды:</t>
  </si>
  <si>
    <t>ФУРШЕТ</t>
  </si>
  <si>
    <t>Канапе с сыром и виноградом</t>
  </si>
  <si>
    <t>Канапе с сельдью</t>
  </si>
  <si>
    <t>Канапе с салом</t>
  </si>
  <si>
    <t>Канапе с ветчиной и сыром</t>
  </si>
  <si>
    <t>Профитроли с семгой и мягким сыром</t>
  </si>
  <si>
    <t>Канапе с масляной рыбой и оливкой</t>
  </si>
  <si>
    <t>выход,гр</t>
  </si>
  <si>
    <t>Канапе фруктовые ассорти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</si>
</sst>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&quot;р.&quot;"/>
    <numFmt numFmtId="187" formatCode="0.0"/>
    <numFmt numFmtId="188" formatCode="_-* #&quot; &quot;##0.00_ _-;\-* #&quot; &quot;##0.00_ _-;_-* &quot;-&quot;??_ _-;_-@_-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Arial Black"/>
      <family val="2"/>
    </font>
    <font>
      <sz val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Helv"/>
      <family val="0"/>
    </font>
    <font>
      <b/>
      <sz val="16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1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5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1" fillId="24" borderId="10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0" fontId="11" fillId="24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/>
    </xf>
    <xf numFmtId="0" fontId="10" fillId="8" borderId="15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1" fillId="24" borderId="17" xfId="0" applyFont="1" applyFill="1" applyBorder="1" applyAlignment="1">
      <alignment/>
    </xf>
    <xf numFmtId="0" fontId="11" fillId="24" borderId="18" xfId="0" applyFont="1" applyFill="1" applyBorder="1" applyAlignment="1">
      <alignment wrapText="1"/>
    </xf>
    <xf numFmtId="0" fontId="11" fillId="24" borderId="18" xfId="0" applyFont="1" applyFill="1" applyBorder="1" applyAlignment="1">
      <alignment/>
    </xf>
    <xf numFmtId="0" fontId="11" fillId="24" borderId="19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0" xfId="54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/>
    </xf>
    <xf numFmtId="0" fontId="11" fillId="24" borderId="18" xfId="54" applyFont="1" applyFill="1" applyBorder="1" applyAlignment="1">
      <alignment horizontal="left"/>
      <protection/>
    </xf>
    <xf numFmtId="0" fontId="11" fillId="24" borderId="18" xfId="0" applyFont="1" applyFill="1" applyBorder="1" applyAlignment="1">
      <alignment horizontal="left"/>
    </xf>
    <xf numFmtId="0" fontId="11" fillId="24" borderId="18" xfId="0" applyFont="1" applyFill="1" applyBorder="1" applyAlignment="1">
      <alignment horizontal="left" wrapText="1"/>
    </xf>
    <xf numFmtId="0" fontId="11" fillId="24" borderId="18" xfId="0" applyFont="1" applyFill="1" applyBorder="1" applyAlignment="1">
      <alignment/>
    </xf>
    <xf numFmtId="0" fontId="11" fillId="24" borderId="18" xfId="0" applyFont="1" applyFill="1" applyBorder="1" applyAlignment="1">
      <alignment wrapText="1"/>
    </xf>
    <xf numFmtId="0" fontId="11" fillId="24" borderId="10" xfId="54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/>
    </xf>
    <xf numFmtId="0" fontId="11" fillId="24" borderId="20" xfId="0" applyFont="1" applyFill="1" applyBorder="1" applyAlignment="1">
      <alignment/>
    </xf>
    <xf numFmtId="0" fontId="11" fillId="24" borderId="13" xfId="0" applyFont="1" applyFill="1" applyBorder="1" applyAlignment="1">
      <alignment horizontal="center" wrapText="1"/>
    </xf>
    <xf numFmtId="0" fontId="11" fillId="24" borderId="19" xfId="0" applyFont="1" applyFill="1" applyBorder="1" applyAlignment="1">
      <alignment wrapText="1"/>
    </xf>
    <xf numFmtId="0" fontId="11" fillId="24" borderId="13" xfId="0" applyFont="1" applyFill="1" applyBorder="1" applyAlignment="1">
      <alignment horizontal="center"/>
    </xf>
    <xf numFmtId="0" fontId="11" fillId="24" borderId="19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4" fillId="8" borderId="1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5" xfId="0" applyFont="1" applyFill="1" applyBorder="1" applyAlignment="1">
      <alignment/>
    </xf>
    <xf numFmtId="0" fontId="11" fillId="8" borderId="21" xfId="0" applyFont="1" applyFill="1" applyBorder="1" applyAlignment="1">
      <alignment/>
    </xf>
    <xf numFmtId="0" fontId="11" fillId="24" borderId="22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left" vertical="center"/>
    </xf>
    <xf numFmtId="0" fontId="11" fillId="24" borderId="18" xfId="0" applyFont="1" applyFill="1" applyBorder="1" applyAlignment="1">
      <alignment horizontal="left" vertical="center"/>
    </xf>
    <xf numFmtId="0" fontId="11" fillId="24" borderId="18" xfId="0" applyFont="1" applyFill="1" applyBorder="1" applyAlignment="1">
      <alignment horizontal="left" vertical="center" wrapText="1"/>
    </xf>
    <xf numFmtId="0" fontId="11" fillId="24" borderId="18" xfId="0" applyFont="1" applyFill="1" applyBorder="1" applyAlignment="1">
      <alignment horizontal="left" wrapText="1"/>
    </xf>
    <xf numFmtId="0" fontId="11" fillId="24" borderId="18" xfId="0" applyFont="1" applyFill="1" applyBorder="1" applyAlignment="1">
      <alignment horizontal="left" vertical="center"/>
    </xf>
    <xf numFmtId="0" fontId="11" fillId="24" borderId="18" xfId="0" applyFont="1" applyFill="1" applyBorder="1" applyAlignment="1">
      <alignment horizontal="left"/>
    </xf>
    <xf numFmtId="0" fontId="11" fillId="24" borderId="17" xfId="0" applyFont="1" applyFill="1" applyBorder="1" applyAlignment="1">
      <alignment/>
    </xf>
    <xf numFmtId="0" fontId="11" fillId="24" borderId="22" xfId="0" applyFont="1" applyFill="1" applyBorder="1" applyAlignment="1">
      <alignment/>
    </xf>
    <xf numFmtId="0" fontId="11" fillId="24" borderId="19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24" borderId="19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2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4" fillId="8" borderId="14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/>
    </xf>
    <xf numFmtId="0" fontId="4" fillId="24" borderId="18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9" xfId="0" applyFont="1" applyFill="1" applyBorder="1" applyAlignment="1">
      <alignment wrapText="1"/>
    </xf>
    <xf numFmtId="0" fontId="4" fillId="24" borderId="19" xfId="0" applyFont="1" applyFill="1" applyBorder="1" applyAlignment="1">
      <alignment/>
    </xf>
    <xf numFmtId="0" fontId="4" fillId="8" borderId="2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/>
    </xf>
    <xf numFmtId="0" fontId="0" fillId="24" borderId="22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20" xfId="0" applyFont="1" applyFill="1" applyBorder="1" applyAlignment="1">
      <alignment horizontal="center" wrapText="1"/>
    </xf>
    <xf numFmtId="0" fontId="4" fillId="24" borderId="25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7" fillId="24" borderId="27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4" fillId="24" borderId="28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3" fillId="8" borderId="23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/>
    </xf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horizontal="left" wrapText="1"/>
    </xf>
    <xf numFmtId="0" fontId="4" fillId="24" borderId="19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wrapText="1"/>
    </xf>
    <xf numFmtId="0" fontId="4" fillId="24" borderId="12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1" fillId="24" borderId="22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9" fillId="24" borderId="22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1" fillId="24" borderId="22" xfId="0" applyFont="1" applyFill="1" applyBorder="1" applyAlignment="1">
      <alignment/>
    </xf>
    <xf numFmtId="0" fontId="4" fillId="24" borderId="13" xfId="0" applyFont="1" applyFill="1" applyBorder="1" applyAlignment="1">
      <alignment horizontal="left"/>
    </xf>
    <xf numFmtId="0" fontId="4" fillId="24" borderId="19" xfId="0" applyFont="1" applyFill="1" applyBorder="1" applyAlignment="1">
      <alignment horizontal="center"/>
    </xf>
    <xf numFmtId="0" fontId="9" fillId="24" borderId="13" xfId="0" applyFont="1" applyFill="1" applyBorder="1" applyAlignment="1">
      <alignment/>
    </xf>
    <xf numFmtId="0" fontId="4" fillId="24" borderId="17" xfId="0" applyFont="1" applyFill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4" fillId="24" borderId="18" xfId="54" applyFont="1" applyFill="1" applyBorder="1" applyAlignment="1">
      <alignment horizontal="left"/>
      <protection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8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/>
    </xf>
    <xf numFmtId="0" fontId="7" fillId="8" borderId="13" xfId="0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8" borderId="12" xfId="0" applyFont="1" applyFill="1" applyBorder="1" applyAlignment="1">
      <alignment/>
    </xf>
    <xf numFmtId="0" fontId="33" fillId="0" borderId="0" xfId="0" applyFont="1" applyAlignment="1">
      <alignment/>
    </xf>
    <xf numFmtId="0" fontId="34" fillId="8" borderId="12" xfId="0" applyFont="1" applyFill="1" applyBorder="1" applyAlignment="1">
      <alignment/>
    </xf>
    <xf numFmtId="0" fontId="34" fillId="8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1" fillId="24" borderId="18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3" fillId="24" borderId="18" xfId="0" applyFont="1" applyFill="1" applyBorder="1" applyAlignment="1">
      <alignment/>
    </xf>
    <xf numFmtId="0" fontId="35" fillId="25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24" borderId="11" xfId="54" applyFont="1" applyFill="1" applyBorder="1" applyAlignment="1">
      <alignment horizontal="center"/>
      <protection/>
    </xf>
    <xf numFmtId="0" fontId="11" fillId="24" borderId="17" xfId="54" applyFont="1" applyFill="1" applyBorder="1" applyAlignment="1">
      <alignment horizontal="left"/>
      <protection/>
    </xf>
    <xf numFmtId="0" fontId="11" fillId="24" borderId="11" xfId="54" applyFont="1" applyFill="1" applyBorder="1" applyAlignment="1">
      <alignment horizontal="center"/>
      <protection/>
    </xf>
    <xf numFmtId="0" fontId="11" fillId="24" borderId="11" xfId="0" applyFont="1" applyFill="1" applyBorder="1" applyAlignment="1">
      <alignment/>
    </xf>
    <xf numFmtId="0" fontId="11" fillId="25" borderId="14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1" fillId="25" borderId="15" xfId="0" applyFont="1" applyFill="1" applyBorder="1" applyAlignment="1">
      <alignment/>
    </xf>
    <xf numFmtId="0" fontId="11" fillId="25" borderId="16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8" borderId="13" xfId="0" applyFont="1" applyFill="1" applyBorder="1" applyAlignment="1">
      <alignment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zoomScalePageLayoutView="0" workbookViewId="0" topLeftCell="A100">
      <selection activeCell="C107" sqref="C107"/>
    </sheetView>
  </sheetViews>
  <sheetFormatPr defaultColWidth="9.140625" defaultRowHeight="12.75"/>
  <cols>
    <col min="1" max="1" width="14.7109375" style="0" customWidth="1"/>
    <col min="2" max="2" width="61.421875" style="0" customWidth="1"/>
    <col min="5" max="5" width="16.8515625" style="0" customWidth="1"/>
  </cols>
  <sheetData>
    <row r="1" ht="12.75">
      <c r="B1" s="132" t="s">
        <v>169</v>
      </c>
    </row>
    <row r="2" spans="1:5" ht="12.75">
      <c r="A2" s="1"/>
      <c r="B2" s="7" t="s">
        <v>94</v>
      </c>
      <c r="C2" s="3"/>
      <c r="D2" s="1"/>
      <c r="E2" s="1"/>
    </row>
    <row r="3" spans="1:5" ht="12.75">
      <c r="A3" s="1"/>
      <c r="B3" s="7" t="s">
        <v>95</v>
      </c>
      <c r="C3" s="4"/>
      <c r="D3" s="1"/>
      <c r="E3" s="1"/>
    </row>
    <row r="4" spans="1:5" ht="12.75">
      <c r="A4" s="1"/>
      <c r="B4" s="6" t="s">
        <v>162</v>
      </c>
      <c r="C4" s="1"/>
      <c r="D4" s="1"/>
      <c r="E4" s="1"/>
    </row>
    <row r="5" spans="1:5" ht="12.75">
      <c r="A5" s="1"/>
      <c r="B5" s="6" t="s">
        <v>90</v>
      </c>
      <c r="C5" s="1"/>
      <c r="D5" s="1"/>
      <c r="E5" s="1"/>
    </row>
    <row r="6" spans="1:5" ht="12.75">
      <c r="A6" s="1"/>
      <c r="B6" s="6" t="s">
        <v>91</v>
      </c>
      <c r="C6" s="1"/>
      <c r="D6" s="1"/>
      <c r="E6" s="1"/>
    </row>
    <row r="7" spans="1:5" ht="12.75">
      <c r="A7" s="1"/>
      <c r="B7" s="6" t="s">
        <v>92</v>
      </c>
      <c r="C7" s="1"/>
      <c r="D7" s="1"/>
      <c r="E7" s="1"/>
    </row>
    <row r="8" spans="1:5" ht="12.75">
      <c r="A8" s="1"/>
      <c r="B8" s="6" t="s">
        <v>93</v>
      </c>
      <c r="C8" s="1"/>
      <c r="D8" s="1"/>
      <c r="E8" s="1"/>
    </row>
    <row r="9" spans="1:5" ht="12.75">
      <c r="A9" s="8" t="s">
        <v>168</v>
      </c>
      <c r="B9" s="2"/>
      <c r="C9" s="2"/>
      <c r="D9" s="2"/>
      <c r="E9" s="2"/>
    </row>
    <row r="10" spans="1:5" ht="12.75">
      <c r="A10" s="8" t="s">
        <v>167</v>
      </c>
      <c r="B10" s="2"/>
      <c r="C10" s="2"/>
      <c r="D10" s="2"/>
      <c r="E10" s="2"/>
    </row>
    <row r="11" spans="1:5" ht="13.5" thickBot="1">
      <c r="A11" s="8">
        <v>79166756183</v>
      </c>
      <c r="B11" s="2"/>
      <c r="C11" s="2"/>
      <c r="D11" s="2"/>
      <c r="E11" s="2"/>
    </row>
    <row r="12" spans="1:5" ht="16.5" thickBot="1">
      <c r="A12" s="153" t="s">
        <v>97</v>
      </c>
      <c r="B12" s="154"/>
      <c r="C12" s="154"/>
      <c r="D12" s="154"/>
      <c r="E12" s="155"/>
    </row>
    <row r="13" spans="1:5" ht="16.5" thickBot="1">
      <c r="A13" s="11" t="s">
        <v>181</v>
      </c>
      <c r="B13" s="17" t="s">
        <v>7</v>
      </c>
      <c r="C13" s="11" t="s">
        <v>8</v>
      </c>
      <c r="D13" s="22" t="s">
        <v>9</v>
      </c>
      <c r="E13" s="23" t="s">
        <v>6</v>
      </c>
    </row>
    <row r="14" spans="1:5" ht="24" customHeight="1">
      <c r="A14" s="102">
        <v>1500</v>
      </c>
      <c r="B14" s="18" t="s">
        <v>150</v>
      </c>
      <c r="C14" s="10">
        <v>5100</v>
      </c>
      <c r="D14" s="18"/>
      <c r="E14" s="24">
        <f>C14*D14</f>
        <v>0</v>
      </c>
    </row>
    <row r="15" spans="1:5" ht="39" customHeight="1">
      <c r="A15" s="9">
        <v>2000</v>
      </c>
      <c r="B15" s="19" t="s">
        <v>149</v>
      </c>
      <c r="C15" s="9">
        <v>8000</v>
      </c>
      <c r="D15" s="20"/>
      <c r="E15" s="25">
        <f>C15*D15</f>
        <v>0</v>
      </c>
    </row>
    <row r="16" spans="1:5" ht="32.25" customHeight="1">
      <c r="A16" s="9">
        <v>4500</v>
      </c>
      <c r="B16" s="19" t="s">
        <v>148</v>
      </c>
      <c r="C16" s="9">
        <v>9000</v>
      </c>
      <c r="D16" s="20"/>
      <c r="E16" s="25">
        <f>C16*D16</f>
        <v>0</v>
      </c>
    </row>
    <row r="17" spans="1:5" ht="36" customHeight="1">
      <c r="A17" s="9">
        <v>2000</v>
      </c>
      <c r="B17" s="19" t="s">
        <v>163</v>
      </c>
      <c r="C17" s="9">
        <v>2500</v>
      </c>
      <c r="D17" s="20"/>
      <c r="E17" s="25">
        <f>C17*D17</f>
        <v>0</v>
      </c>
    </row>
    <row r="18" spans="1:5" ht="15" thickBot="1">
      <c r="A18" s="12">
        <v>2000</v>
      </c>
      <c r="B18" s="21" t="s">
        <v>151</v>
      </c>
      <c r="C18" s="12">
        <v>3200</v>
      </c>
      <c r="D18" s="21"/>
      <c r="E18" s="72">
        <f>C18*D18</f>
        <v>0</v>
      </c>
    </row>
    <row r="19" spans="1:5" ht="15.75" thickBot="1">
      <c r="A19" s="146"/>
      <c r="B19" s="134" t="s">
        <v>174</v>
      </c>
      <c r="C19" s="147"/>
      <c r="D19" s="148"/>
      <c r="E19" s="149"/>
    </row>
    <row r="20" spans="1:5" ht="14.25">
      <c r="A20" s="135">
        <v>50</v>
      </c>
      <c r="B20" s="140" t="s">
        <v>175</v>
      </c>
      <c r="C20" s="135">
        <v>80</v>
      </c>
      <c r="D20" s="138"/>
      <c r="E20" s="138">
        <f aca="true" t="shared" si="0" ref="E20:E26">C20*D20</f>
        <v>0</v>
      </c>
    </row>
    <row r="21" spans="1:5" ht="14.25">
      <c r="A21" s="135">
        <v>40</v>
      </c>
      <c r="B21" s="140" t="s">
        <v>176</v>
      </c>
      <c r="C21" s="135">
        <v>70</v>
      </c>
      <c r="D21" s="138"/>
      <c r="E21" s="138">
        <f t="shared" si="0"/>
        <v>0</v>
      </c>
    </row>
    <row r="22" spans="1:5" ht="14.25">
      <c r="A22" s="136">
        <v>60</v>
      </c>
      <c r="B22" s="150" t="s">
        <v>179</v>
      </c>
      <c r="C22" s="136">
        <v>110</v>
      </c>
      <c r="D22" s="118"/>
      <c r="E22" s="118">
        <f t="shared" si="0"/>
        <v>0</v>
      </c>
    </row>
    <row r="23" spans="1:5" ht="14.25">
      <c r="A23" s="136">
        <v>40</v>
      </c>
      <c r="B23" s="150" t="s">
        <v>180</v>
      </c>
      <c r="C23" s="136">
        <v>90</v>
      </c>
      <c r="D23" s="118"/>
      <c r="E23" s="118">
        <f t="shared" si="0"/>
        <v>0</v>
      </c>
    </row>
    <row r="24" spans="1:5" ht="14.25">
      <c r="A24" s="136">
        <v>40</v>
      </c>
      <c r="B24" s="150" t="s">
        <v>178</v>
      </c>
      <c r="C24" s="136">
        <v>80</v>
      </c>
      <c r="D24" s="118"/>
      <c r="E24" s="118">
        <f t="shared" si="0"/>
        <v>0</v>
      </c>
    </row>
    <row r="25" spans="1:5" ht="14.25">
      <c r="A25" s="136">
        <v>40</v>
      </c>
      <c r="B25" s="150" t="s">
        <v>177</v>
      </c>
      <c r="C25" s="136">
        <v>70</v>
      </c>
      <c r="D25" s="118"/>
      <c r="E25" s="118">
        <f t="shared" si="0"/>
        <v>0</v>
      </c>
    </row>
    <row r="26" spans="1:5" ht="15" thickBot="1">
      <c r="A26" s="137">
        <v>50</v>
      </c>
      <c r="B26" s="151" t="s">
        <v>182</v>
      </c>
      <c r="C26" s="137">
        <v>80</v>
      </c>
      <c r="D26" s="139"/>
      <c r="E26" s="141">
        <f t="shared" si="0"/>
        <v>0</v>
      </c>
    </row>
    <row r="27" spans="1:5" ht="16.5" thickBot="1">
      <c r="A27" s="13"/>
      <c r="B27" s="44" t="s">
        <v>24</v>
      </c>
      <c r="C27" s="14"/>
      <c r="D27" s="15" t="s">
        <v>50</v>
      </c>
      <c r="E27" s="16"/>
    </row>
    <row r="28" spans="1:5" ht="19.5" customHeight="1">
      <c r="A28" s="142" t="s">
        <v>58</v>
      </c>
      <c r="B28" s="143" t="s">
        <v>99</v>
      </c>
      <c r="C28" s="144">
        <v>460</v>
      </c>
      <c r="D28" s="58"/>
      <c r="E28" s="145">
        <f aca="true" t="shared" si="1" ref="E28:E61">C28*D28</f>
        <v>0</v>
      </c>
    </row>
    <row r="29" spans="1:5" ht="21" customHeight="1">
      <c r="A29" s="26" t="s">
        <v>54</v>
      </c>
      <c r="B29" s="30" t="s">
        <v>69</v>
      </c>
      <c r="C29" s="35">
        <v>310</v>
      </c>
      <c r="D29" s="33"/>
      <c r="E29" s="36">
        <f t="shared" si="1"/>
        <v>0</v>
      </c>
    </row>
    <row r="30" spans="1:5" ht="18.75" customHeight="1">
      <c r="A30" s="26" t="s">
        <v>96</v>
      </c>
      <c r="B30" s="30" t="s">
        <v>147</v>
      </c>
      <c r="C30" s="35">
        <v>850</v>
      </c>
      <c r="D30" s="33"/>
      <c r="E30" s="36">
        <f>C30*D30</f>
        <v>0</v>
      </c>
    </row>
    <row r="31" spans="1:5" ht="19.5" customHeight="1">
      <c r="A31" s="9" t="s">
        <v>60</v>
      </c>
      <c r="B31" s="19" t="s">
        <v>59</v>
      </c>
      <c r="C31" s="29">
        <v>250</v>
      </c>
      <c r="D31" s="33"/>
      <c r="E31" s="36">
        <f t="shared" si="1"/>
        <v>0</v>
      </c>
    </row>
    <row r="32" spans="1:5" ht="16.5" customHeight="1">
      <c r="A32" s="27" t="s">
        <v>66</v>
      </c>
      <c r="B32" s="19" t="s">
        <v>67</v>
      </c>
      <c r="C32" s="29">
        <v>390</v>
      </c>
      <c r="D32" s="33"/>
      <c r="E32" s="36">
        <f t="shared" si="1"/>
        <v>0</v>
      </c>
    </row>
    <row r="33" spans="1:5" ht="22.5" customHeight="1">
      <c r="A33" s="27" t="s">
        <v>65</v>
      </c>
      <c r="B33" s="19" t="s">
        <v>64</v>
      </c>
      <c r="C33" s="29">
        <v>480</v>
      </c>
      <c r="D33" s="33"/>
      <c r="E33" s="36">
        <f t="shared" si="1"/>
        <v>0</v>
      </c>
    </row>
    <row r="34" spans="1:5" ht="22.5" customHeight="1">
      <c r="A34" s="9" t="s">
        <v>61</v>
      </c>
      <c r="B34" s="19" t="s">
        <v>68</v>
      </c>
      <c r="C34" s="9">
        <v>320</v>
      </c>
      <c r="D34" s="20"/>
      <c r="E34" s="25">
        <f t="shared" si="1"/>
        <v>0</v>
      </c>
    </row>
    <row r="35" spans="1:5" ht="19.5" customHeight="1">
      <c r="A35" s="26" t="s">
        <v>70</v>
      </c>
      <c r="B35" s="19" t="s">
        <v>146</v>
      </c>
      <c r="C35" s="9">
        <v>460</v>
      </c>
      <c r="D35" s="20"/>
      <c r="E35" s="25">
        <f t="shared" si="1"/>
        <v>0</v>
      </c>
    </row>
    <row r="36" spans="1:5" ht="19.5" customHeight="1">
      <c r="A36" s="9" t="s">
        <v>63</v>
      </c>
      <c r="B36" s="19" t="s">
        <v>62</v>
      </c>
      <c r="C36" s="29">
        <v>250</v>
      </c>
      <c r="D36" s="33"/>
      <c r="E36" s="36">
        <f t="shared" si="1"/>
        <v>0</v>
      </c>
    </row>
    <row r="37" spans="1:5" ht="26.25">
      <c r="A37" s="28">
        <v>350</v>
      </c>
      <c r="B37" s="19" t="s">
        <v>145</v>
      </c>
      <c r="C37" s="29">
        <v>350</v>
      </c>
      <c r="D37" s="33"/>
      <c r="E37" s="36">
        <f t="shared" si="1"/>
        <v>0</v>
      </c>
    </row>
    <row r="38" spans="1:5" ht="19.5" customHeight="1">
      <c r="A38" s="9" t="s">
        <v>51</v>
      </c>
      <c r="B38" s="31" t="s">
        <v>100</v>
      </c>
      <c r="C38" s="35">
        <v>360</v>
      </c>
      <c r="D38" s="33"/>
      <c r="E38" s="36">
        <f t="shared" si="1"/>
        <v>0</v>
      </c>
    </row>
    <row r="39" spans="1:5" ht="20.25" customHeight="1">
      <c r="A39" s="26" t="s">
        <v>52</v>
      </c>
      <c r="B39" s="32" t="s">
        <v>144</v>
      </c>
      <c r="C39" s="35">
        <v>280</v>
      </c>
      <c r="D39" s="33"/>
      <c r="E39" s="36">
        <f t="shared" si="1"/>
        <v>0</v>
      </c>
    </row>
    <row r="40" spans="1:5" ht="19.5" customHeight="1">
      <c r="A40" s="29">
        <v>100</v>
      </c>
      <c r="B40" s="31" t="s">
        <v>10</v>
      </c>
      <c r="C40" s="29">
        <v>180</v>
      </c>
      <c r="D40" s="33"/>
      <c r="E40" s="36">
        <f t="shared" si="1"/>
        <v>0</v>
      </c>
    </row>
    <row r="41" spans="1:5" ht="21.75" customHeight="1">
      <c r="A41" s="29" t="s">
        <v>11</v>
      </c>
      <c r="B41" s="33" t="s">
        <v>25</v>
      </c>
      <c r="C41" s="29">
        <v>350</v>
      </c>
      <c r="D41" s="33"/>
      <c r="E41" s="36">
        <f t="shared" si="1"/>
        <v>0</v>
      </c>
    </row>
    <row r="42" spans="1:5" ht="18.75" customHeight="1">
      <c r="A42" s="29" t="s">
        <v>11</v>
      </c>
      <c r="B42" s="33" t="s">
        <v>12</v>
      </c>
      <c r="C42" s="29">
        <v>350</v>
      </c>
      <c r="D42" s="33"/>
      <c r="E42" s="36">
        <f t="shared" si="1"/>
        <v>0</v>
      </c>
    </row>
    <row r="43" spans="1:5" ht="18" customHeight="1">
      <c r="A43" s="29" t="s">
        <v>13</v>
      </c>
      <c r="B43" s="34" t="s">
        <v>19</v>
      </c>
      <c r="C43" s="29">
        <v>320</v>
      </c>
      <c r="D43" s="33"/>
      <c r="E43" s="36">
        <f t="shared" si="1"/>
        <v>0</v>
      </c>
    </row>
    <row r="44" spans="1:5" ht="21" customHeight="1">
      <c r="A44" s="28" t="s">
        <v>26</v>
      </c>
      <c r="B44" s="33" t="s">
        <v>14</v>
      </c>
      <c r="C44" s="29">
        <v>90</v>
      </c>
      <c r="D44" s="33"/>
      <c r="E44" s="36">
        <f t="shared" si="1"/>
        <v>0</v>
      </c>
    </row>
    <row r="45" spans="1:5" ht="25.5" customHeight="1">
      <c r="A45" s="29">
        <v>150</v>
      </c>
      <c r="B45" s="32" t="s">
        <v>153</v>
      </c>
      <c r="C45" s="29">
        <v>280</v>
      </c>
      <c r="D45" s="33"/>
      <c r="E45" s="36">
        <f>C45*D45</f>
        <v>0</v>
      </c>
    </row>
    <row r="46" spans="1:5" ht="18" customHeight="1" thickBot="1">
      <c r="A46" s="38" t="s">
        <v>86</v>
      </c>
      <c r="B46" s="39" t="s">
        <v>87</v>
      </c>
      <c r="C46" s="40">
        <v>550</v>
      </c>
      <c r="D46" s="41"/>
      <c r="E46" s="42">
        <f t="shared" si="1"/>
        <v>0</v>
      </c>
    </row>
    <row r="47" spans="1:5" ht="16.5" thickBot="1">
      <c r="A47" s="43"/>
      <c r="B47" s="44" t="s">
        <v>15</v>
      </c>
      <c r="C47" s="45"/>
      <c r="D47" s="46" t="s">
        <v>50</v>
      </c>
      <c r="E47" s="47"/>
    </row>
    <row r="48" spans="1:5" ht="14.25">
      <c r="A48" s="48">
        <v>290</v>
      </c>
      <c r="B48" s="52" t="s">
        <v>27</v>
      </c>
      <c r="C48" s="48">
        <v>350</v>
      </c>
      <c r="D48" s="58"/>
      <c r="E48" s="59">
        <f t="shared" si="1"/>
        <v>0</v>
      </c>
    </row>
    <row r="49" spans="1:5" ht="14.25">
      <c r="A49" s="29">
        <v>290</v>
      </c>
      <c r="B49" s="53" t="s">
        <v>28</v>
      </c>
      <c r="C49" s="29">
        <v>610</v>
      </c>
      <c r="D49" s="33"/>
      <c r="E49" s="36">
        <f t="shared" si="1"/>
        <v>0</v>
      </c>
    </row>
    <row r="50" spans="1:5" ht="21.75" customHeight="1">
      <c r="A50" s="29">
        <v>245</v>
      </c>
      <c r="B50" s="54" t="s">
        <v>152</v>
      </c>
      <c r="C50" s="29">
        <v>340</v>
      </c>
      <c r="D50" s="33"/>
      <c r="E50" s="36">
        <f t="shared" si="1"/>
        <v>0</v>
      </c>
    </row>
    <row r="51" spans="1:5" ht="15" customHeight="1">
      <c r="A51" s="29">
        <v>300</v>
      </c>
      <c r="B51" s="55" t="s">
        <v>102</v>
      </c>
      <c r="C51" s="29">
        <v>310</v>
      </c>
      <c r="D51" s="33"/>
      <c r="E51" s="36">
        <f t="shared" si="1"/>
        <v>0</v>
      </c>
    </row>
    <row r="52" spans="1:5" ht="32.25" customHeight="1">
      <c r="A52" s="29">
        <v>370</v>
      </c>
      <c r="B52" s="55" t="s">
        <v>104</v>
      </c>
      <c r="C52" s="29">
        <v>490</v>
      </c>
      <c r="D52" s="33"/>
      <c r="E52" s="36">
        <f t="shared" si="1"/>
        <v>0</v>
      </c>
    </row>
    <row r="53" spans="1:5" ht="18.75" customHeight="1">
      <c r="A53" s="29">
        <v>370</v>
      </c>
      <c r="B53" s="32" t="s">
        <v>103</v>
      </c>
      <c r="C53" s="29">
        <v>390</v>
      </c>
      <c r="D53" s="33"/>
      <c r="E53" s="36">
        <f t="shared" si="1"/>
        <v>0</v>
      </c>
    </row>
    <row r="54" spans="1:11" ht="42.75" customHeight="1">
      <c r="A54" s="28">
        <v>300</v>
      </c>
      <c r="B54" s="32" t="s">
        <v>154</v>
      </c>
      <c r="C54" s="29">
        <v>330</v>
      </c>
      <c r="D54" s="33"/>
      <c r="E54" s="36">
        <f t="shared" si="1"/>
        <v>0</v>
      </c>
      <c r="K54" s="5"/>
    </row>
    <row r="55" spans="1:5" ht="15.75" customHeight="1">
      <c r="A55" s="49">
        <v>260</v>
      </c>
      <c r="B55" s="54" t="s">
        <v>155</v>
      </c>
      <c r="C55" s="29">
        <v>550</v>
      </c>
      <c r="D55" s="33"/>
      <c r="E55" s="36">
        <f t="shared" si="1"/>
        <v>0</v>
      </c>
    </row>
    <row r="56" spans="1:5" ht="25.5" customHeight="1">
      <c r="A56" s="49">
        <v>180</v>
      </c>
      <c r="B56" s="56" t="s">
        <v>156</v>
      </c>
      <c r="C56" s="9">
        <v>150</v>
      </c>
      <c r="D56" s="20"/>
      <c r="E56" s="25">
        <f t="shared" si="1"/>
        <v>0</v>
      </c>
    </row>
    <row r="57" spans="1:5" ht="18.75" customHeight="1">
      <c r="A57" s="29" t="s">
        <v>29</v>
      </c>
      <c r="B57" s="57" t="s">
        <v>164</v>
      </c>
      <c r="C57" s="29">
        <v>180</v>
      </c>
      <c r="D57" s="33"/>
      <c r="E57" s="36">
        <f t="shared" si="1"/>
        <v>0</v>
      </c>
    </row>
    <row r="58" spans="1:5" ht="21.75" customHeight="1">
      <c r="A58" s="29" t="s">
        <v>29</v>
      </c>
      <c r="B58" s="57" t="s">
        <v>165</v>
      </c>
      <c r="C58" s="29">
        <v>250</v>
      </c>
      <c r="D58" s="33"/>
      <c r="E58" s="36">
        <f t="shared" si="1"/>
        <v>0</v>
      </c>
    </row>
    <row r="59" spans="1:5" ht="45" customHeight="1">
      <c r="A59" s="50" t="s">
        <v>76</v>
      </c>
      <c r="B59" s="32" t="s">
        <v>157</v>
      </c>
      <c r="C59" s="29">
        <v>430</v>
      </c>
      <c r="D59" s="33"/>
      <c r="E59" s="36">
        <f t="shared" si="1"/>
        <v>0</v>
      </c>
    </row>
    <row r="60" spans="1:5" ht="39" customHeight="1">
      <c r="A60" s="51" t="s">
        <v>29</v>
      </c>
      <c r="B60" s="55" t="s">
        <v>101</v>
      </c>
      <c r="C60" s="29">
        <v>350</v>
      </c>
      <c r="D60" s="33"/>
      <c r="E60" s="36">
        <f t="shared" si="1"/>
        <v>0</v>
      </c>
    </row>
    <row r="61" spans="1:5" ht="18.75" customHeight="1" thickBot="1">
      <c r="A61" s="40" t="s">
        <v>2</v>
      </c>
      <c r="B61" s="60" t="s">
        <v>105</v>
      </c>
      <c r="C61" s="40">
        <v>210</v>
      </c>
      <c r="D61" s="41"/>
      <c r="E61" s="42">
        <f t="shared" si="1"/>
        <v>0</v>
      </c>
    </row>
    <row r="62" spans="1:7" ht="16.5" thickBot="1">
      <c r="A62" s="43"/>
      <c r="B62" s="44" t="s">
        <v>16</v>
      </c>
      <c r="C62" s="45"/>
      <c r="D62" s="46" t="s">
        <v>50</v>
      </c>
      <c r="E62" s="47"/>
      <c r="G62" t="s">
        <v>55</v>
      </c>
    </row>
    <row r="63" spans="1:5" ht="19.5" customHeight="1">
      <c r="A63" s="61">
        <v>200</v>
      </c>
      <c r="B63" s="63" t="s">
        <v>106</v>
      </c>
      <c r="C63" s="61">
        <v>190</v>
      </c>
      <c r="D63" s="64"/>
      <c r="E63" s="66">
        <f aca="true" t="shared" si="2" ref="E63:E68">C63*D63</f>
        <v>0</v>
      </c>
    </row>
    <row r="64" spans="1:5" ht="18" customHeight="1">
      <c r="A64" s="62">
        <v>200</v>
      </c>
      <c r="B64" s="32" t="s">
        <v>53</v>
      </c>
      <c r="C64" s="62">
        <v>240</v>
      </c>
      <c r="D64" s="65"/>
      <c r="E64" s="67">
        <f t="shared" si="2"/>
        <v>0</v>
      </c>
    </row>
    <row r="65" spans="1:5" ht="17.25" customHeight="1">
      <c r="A65" s="62" t="s">
        <v>13</v>
      </c>
      <c r="B65" s="32" t="s">
        <v>158</v>
      </c>
      <c r="C65" s="62">
        <v>650</v>
      </c>
      <c r="D65" s="65"/>
      <c r="E65" s="67">
        <f t="shared" si="2"/>
        <v>0</v>
      </c>
    </row>
    <row r="66" spans="1:5" ht="21" customHeight="1">
      <c r="A66" s="62" t="s">
        <v>30</v>
      </c>
      <c r="B66" s="19" t="s">
        <v>107</v>
      </c>
      <c r="C66" s="29">
        <v>280</v>
      </c>
      <c r="D66" s="33"/>
      <c r="E66" s="67">
        <f t="shared" si="2"/>
        <v>0</v>
      </c>
    </row>
    <row r="67" spans="1:8" ht="21" customHeight="1">
      <c r="A67" s="62" t="s">
        <v>31</v>
      </c>
      <c r="B67" s="19" t="s">
        <v>108</v>
      </c>
      <c r="C67" s="28">
        <v>240</v>
      </c>
      <c r="D67" s="33"/>
      <c r="E67" s="67">
        <f t="shared" si="2"/>
        <v>0</v>
      </c>
      <c r="H67" t="s">
        <v>55</v>
      </c>
    </row>
    <row r="68" spans="1:5" ht="23.25" customHeight="1" thickBot="1">
      <c r="A68" s="130">
        <v>150</v>
      </c>
      <c r="B68" s="68" t="s">
        <v>109</v>
      </c>
      <c r="C68" s="38">
        <v>150</v>
      </c>
      <c r="D68" s="41"/>
      <c r="E68" s="69">
        <f t="shared" si="2"/>
        <v>0</v>
      </c>
    </row>
    <row r="69" spans="1:5" ht="26.25" customHeight="1" thickBot="1">
      <c r="A69" s="156" t="s">
        <v>110</v>
      </c>
      <c r="B69" s="157"/>
      <c r="C69" s="157"/>
      <c r="D69" s="157"/>
      <c r="E69" s="158"/>
    </row>
    <row r="70" spans="1:5" ht="15">
      <c r="A70" s="102" t="s">
        <v>116</v>
      </c>
      <c r="B70" s="131" t="s">
        <v>166</v>
      </c>
      <c r="C70" s="102">
        <v>9000</v>
      </c>
      <c r="D70" s="71"/>
      <c r="E70" s="71">
        <f>C70*D70</f>
        <v>0</v>
      </c>
    </row>
    <row r="71" spans="1:5" ht="24.75" customHeight="1">
      <c r="A71" s="9" t="s">
        <v>98</v>
      </c>
      <c r="B71" s="19" t="s">
        <v>111</v>
      </c>
      <c r="C71" s="9">
        <v>6500</v>
      </c>
      <c r="D71" s="25"/>
      <c r="E71" s="25">
        <f>C71*D71</f>
        <v>0</v>
      </c>
    </row>
    <row r="72" spans="1:5" ht="23.25" customHeight="1">
      <c r="A72" s="9" t="s">
        <v>98</v>
      </c>
      <c r="B72" s="20" t="s">
        <v>115</v>
      </c>
      <c r="C72" s="9">
        <v>4500</v>
      </c>
      <c r="D72" s="25"/>
      <c r="E72" s="25">
        <f>C72*D72</f>
        <v>0</v>
      </c>
    </row>
    <row r="73" spans="1:5" ht="28.5" customHeight="1">
      <c r="A73" s="9" t="s">
        <v>116</v>
      </c>
      <c r="B73" s="19" t="s">
        <v>112</v>
      </c>
      <c r="C73" s="9">
        <v>9000</v>
      </c>
      <c r="D73" s="25"/>
      <c r="E73" s="25">
        <f>C73*D73</f>
        <v>0</v>
      </c>
    </row>
    <row r="74" spans="1:9" ht="25.5" customHeight="1" thickBot="1">
      <c r="A74" s="12" t="s">
        <v>113</v>
      </c>
      <c r="B74" s="68" t="s">
        <v>114</v>
      </c>
      <c r="C74" s="12">
        <v>9200</v>
      </c>
      <c r="D74" s="72"/>
      <c r="E74" s="72">
        <f>C74*D74</f>
        <v>0</v>
      </c>
      <c r="I74" t="s">
        <v>55</v>
      </c>
    </row>
    <row r="75" spans="1:5" ht="16.5" thickBot="1">
      <c r="A75" s="73"/>
      <c r="B75" s="74" t="s">
        <v>159</v>
      </c>
      <c r="C75" s="45"/>
      <c r="D75" s="46" t="s">
        <v>50</v>
      </c>
      <c r="E75" s="47"/>
    </row>
    <row r="76" spans="1:5" ht="28.5" customHeight="1">
      <c r="A76" s="61" t="s">
        <v>56</v>
      </c>
      <c r="B76" s="63" t="s">
        <v>117</v>
      </c>
      <c r="C76" s="61">
        <v>840</v>
      </c>
      <c r="D76" s="64"/>
      <c r="E76" s="66">
        <f aca="true" t="shared" si="3" ref="E76:E81">C76*D76</f>
        <v>0</v>
      </c>
    </row>
    <row r="77" spans="1:5" ht="22.5" customHeight="1">
      <c r="A77" s="75" t="s">
        <v>78</v>
      </c>
      <c r="B77" s="32" t="s">
        <v>77</v>
      </c>
      <c r="C77" s="75">
        <v>530</v>
      </c>
      <c r="D77" s="77"/>
      <c r="E77" s="67">
        <f t="shared" si="3"/>
        <v>0</v>
      </c>
    </row>
    <row r="78" spans="1:5" ht="18" customHeight="1">
      <c r="A78" s="75" t="s">
        <v>80</v>
      </c>
      <c r="B78" s="32" t="s">
        <v>79</v>
      </c>
      <c r="C78" s="75">
        <v>890</v>
      </c>
      <c r="D78" s="77"/>
      <c r="E78" s="67">
        <f t="shared" si="3"/>
        <v>0</v>
      </c>
    </row>
    <row r="79" spans="1:5" ht="18" customHeight="1">
      <c r="A79" s="75" t="s">
        <v>119</v>
      </c>
      <c r="B79" s="32" t="s">
        <v>118</v>
      </c>
      <c r="C79" s="75">
        <v>750</v>
      </c>
      <c r="D79" s="77"/>
      <c r="E79" s="67">
        <f t="shared" si="3"/>
        <v>0</v>
      </c>
    </row>
    <row r="80" spans="1:5" ht="19.5" customHeight="1">
      <c r="A80" s="75" t="s">
        <v>119</v>
      </c>
      <c r="B80" s="32" t="s">
        <v>120</v>
      </c>
      <c r="C80" s="75">
        <v>650</v>
      </c>
      <c r="D80" s="77"/>
      <c r="E80" s="67">
        <f t="shared" si="3"/>
        <v>0</v>
      </c>
    </row>
    <row r="81" spans="1:5" ht="21" customHeight="1" thickBot="1">
      <c r="A81" s="78" t="s">
        <v>119</v>
      </c>
      <c r="B81" s="79" t="s">
        <v>121</v>
      </c>
      <c r="C81" s="78">
        <v>750</v>
      </c>
      <c r="D81" s="80"/>
      <c r="E81" s="69">
        <f t="shared" si="3"/>
        <v>0</v>
      </c>
    </row>
    <row r="82" spans="1:5" ht="16.5" thickBot="1">
      <c r="A82" s="81"/>
      <c r="B82" s="74" t="s">
        <v>32</v>
      </c>
      <c r="C82" s="82"/>
      <c r="D82" s="83" t="s">
        <v>50</v>
      </c>
      <c r="E82" s="47"/>
    </row>
    <row r="83" spans="1:5" ht="15">
      <c r="A83" s="84" t="s">
        <v>17</v>
      </c>
      <c r="B83" s="87" t="s">
        <v>33</v>
      </c>
      <c r="C83" s="70">
        <v>690</v>
      </c>
      <c r="D83" s="91"/>
      <c r="E83" s="59">
        <f>C83*D83</f>
        <v>0</v>
      </c>
    </row>
    <row r="84" spans="1:5" ht="18.75" customHeight="1">
      <c r="A84" s="85" t="s">
        <v>34</v>
      </c>
      <c r="B84" s="88" t="s">
        <v>122</v>
      </c>
      <c r="C84" s="90">
        <v>680</v>
      </c>
      <c r="D84" s="77"/>
      <c r="E84" s="36">
        <f>C84*D84</f>
        <v>0</v>
      </c>
    </row>
    <row r="85" spans="1:5" ht="15">
      <c r="A85" s="85" t="s">
        <v>17</v>
      </c>
      <c r="B85" s="88" t="s">
        <v>35</v>
      </c>
      <c r="C85" s="90">
        <v>580</v>
      </c>
      <c r="D85" s="77"/>
      <c r="E85" s="36">
        <f>C85*D85</f>
        <v>0</v>
      </c>
    </row>
    <row r="86" spans="1:5" ht="25.5" customHeight="1" thickBot="1">
      <c r="A86" s="86"/>
      <c r="B86" s="89" t="s">
        <v>81</v>
      </c>
      <c r="C86" s="76"/>
      <c r="D86" s="92"/>
      <c r="E86" s="37"/>
    </row>
    <row r="87" spans="1:5" ht="16.5" thickBot="1">
      <c r="A87" s="81"/>
      <c r="B87" s="93" t="s">
        <v>123</v>
      </c>
      <c r="C87" s="82"/>
      <c r="D87" s="83" t="s">
        <v>50</v>
      </c>
      <c r="E87" s="47"/>
    </row>
    <row r="88" spans="1:5" ht="21" customHeight="1">
      <c r="A88" s="70">
        <v>400</v>
      </c>
      <c r="B88" s="95" t="s">
        <v>124</v>
      </c>
      <c r="C88" s="70">
        <v>860</v>
      </c>
      <c r="D88" s="94"/>
      <c r="E88" s="59">
        <f aca="true" t="shared" si="4" ref="E88:E93">C88*D88</f>
        <v>0</v>
      </c>
    </row>
    <row r="89" spans="1:5" ht="17.25" customHeight="1">
      <c r="A89" s="90">
        <v>300</v>
      </c>
      <c r="B89" s="96" t="s">
        <v>36</v>
      </c>
      <c r="C89" s="90">
        <v>540</v>
      </c>
      <c r="D89" s="77"/>
      <c r="E89" s="36">
        <f t="shared" si="4"/>
        <v>0</v>
      </c>
    </row>
    <row r="90" spans="1:5" ht="16.5" customHeight="1">
      <c r="A90" s="90">
        <v>350</v>
      </c>
      <c r="B90" s="96" t="s">
        <v>57</v>
      </c>
      <c r="C90" s="90">
        <v>400</v>
      </c>
      <c r="D90" s="77"/>
      <c r="E90" s="36">
        <f t="shared" si="4"/>
        <v>0</v>
      </c>
    </row>
    <row r="91" spans="1:5" ht="18" customHeight="1">
      <c r="A91" s="90">
        <v>500</v>
      </c>
      <c r="B91" s="96" t="s">
        <v>125</v>
      </c>
      <c r="C91" s="90">
        <v>750</v>
      </c>
      <c r="D91" s="77"/>
      <c r="E91" s="36">
        <f t="shared" si="4"/>
        <v>0</v>
      </c>
    </row>
    <row r="92" spans="1:5" ht="21" customHeight="1">
      <c r="A92" s="90">
        <v>350</v>
      </c>
      <c r="B92" s="96" t="s">
        <v>46</v>
      </c>
      <c r="C92" s="90">
        <v>890</v>
      </c>
      <c r="D92" s="77"/>
      <c r="E92" s="36">
        <f t="shared" si="4"/>
        <v>0</v>
      </c>
    </row>
    <row r="93" spans="1:5" ht="18.75" customHeight="1" thickBot="1">
      <c r="A93" s="76">
        <v>200</v>
      </c>
      <c r="B93" s="97" t="s">
        <v>37</v>
      </c>
      <c r="C93" s="76">
        <v>630</v>
      </c>
      <c r="D93" s="80"/>
      <c r="E93" s="37">
        <f t="shared" si="4"/>
        <v>0</v>
      </c>
    </row>
    <row r="94" spans="1:5" ht="19.5" customHeight="1" thickBot="1">
      <c r="A94" s="43"/>
      <c r="B94" s="44" t="s">
        <v>49</v>
      </c>
      <c r="C94" s="45"/>
      <c r="D94" s="46" t="s">
        <v>50</v>
      </c>
      <c r="E94" s="47"/>
    </row>
    <row r="95" spans="1:5" ht="69" customHeight="1" thickBot="1">
      <c r="A95" s="98">
        <v>50</v>
      </c>
      <c r="B95" s="99" t="s">
        <v>126</v>
      </c>
      <c r="C95" s="98">
        <v>90</v>
      </c>
      <c r="D95" s="100"/>
      <c r="E95" s="101">
        <f>C95*D95</f>
        <v>0</v>
      </c>
    </row>
    <row r="96" spans="1:5" ht="24" customHeight="1" thickBot="1">
      <c r="A96" s="43"/>
      <c r="B96" s="44" t="s">
        <v>127</v>
      </c>
      <c r="C96" s="45"/>
      <c r="D96" s="46" t="s">
        <v>50</v>
      </c>
      <c r="E96" s="47"/>
    </row>
    <row r="97" spans="1:5" ht="15">
      <c r="A97" s="70">
        <v>150</v>
      </c>
      <c r="B97" s="103" t="s">
        <v>83</v>
      </c>
      <c r="C97" s="105">
        <v>90</v>
      </c>
      <c r="D97" s="107"/>
      <c r="E97" s="109">
        <f aca="true" t="shared" si="5" ref="E97:E102">C97*D97</f>
        <v>0</v>
      </c>
    </row>
    <row r="98" spans="1:5" ht="16.5" customHeight="1">
      <c r="A98" s="90">
        <v>150</v>
      </c>
      <c r="B98" s="104" t="s">
        <v>38</v>
      </c>
      <c r="C98" s="106">
        <v>110</v>
      </c>
      <c r="D98" s="108"/>
      <c r="E98" s="25">
        <f t="shared" si="5"/>
        <v>0</v>
      </c>
    </row>
    <row r="99" spans="1:5" ht="19.5" customHeight="1">
      <c r="A99" s="90">
        <v>150</v>
      </c>
      <c r="B99" s="104" t="s">
        <v>160</v>
      </c>
      <c r="C99" s="106">
        <v>250</v>
      </c>
      <c r="D99" s="108"/>
      <c r="E99" s="25">
        <f t="shared" si="5"/>
        <v>0</v>
      </c>
    </row>
    <row r="100" spans="1:5" ht="12.75" customHeight="1">
      <c r="A100" s="90">
        <v>220</v>
      </c>
      <c r="B100" s="104" t="s">
        <v>82</v>
      </c>
      <c r="C100" s="106">
        <v>170</v>
      </c>
      <c r="D100" s="108"/>
      <c r="E100" s="25">
        <f t="shared" si="5"/>
        <v>0</v>
      </c>
    </row>
    <row r="101" spans="1:5" ht="15">
      <c r="A101" s="90">
        <v>100</v>
      </c>
      <c r="B101" s="104" t="s">
        <v>84</v>
      </c>
      <c r="C101" s="106">
        <v>120</v>
      </c>
      <c r="D101" s="108"/>
      <c r="E101" s="25">
        <f t="shared" si="5"/>
        <v>0</v>
      </c>
    </row>
    <row r="102" spans="1:5" ht="15.75" thickBot="1">
      <c r="A102" s="78">
        <v>100</v>
      </c>
      <c r="B102" s="110" t="s">
        <v>85</v>
      </c>
      <c r="C102" s="111">
        <v>120</v>
      </c>
      <c r="D102" s="112"/>
      <c r="E102" s="72">
        <f t="shared" si="5"/>
        <v>0</v>
      </c>
    </row>
    <row r="103" spans="1:5" ht="16.5" thickBot="1">
      <c r="A103" s="43"/>
      <c r="B103" s="44" t="s">
        <v>161</v>
      </c>
      <c r="C103" s="45"/>
      <c r="D103" s="46" t="s">
        <v>50</v>
      </c>
      <c r="E103" s="47"/>
    </row>
    <row r="104" spans="1:5" ht="15">
      <c r="A104" s="70" t="s">
        <v>5</v>
      </c>
      <c r="B104" s="113" t="s">
        <v>88</v>
      </c>
      <c r="C104" s="70">
        <v>1500</v>
      </c>
      <c r="D104" s="116"/>
      <c r="E104" s="109">
        <f aca="true" t="shared" si="6" ref="E104:E109">C104*D104</f>
        <v>0</v>
      </c>
    </row>
    <row r="105" spans="1:5" ht="15">
      <c r="A105" s="90">
        <v>1400</v>
      </c>
      <c r="B105" s="114" t="s">
        <v>128</v>
      </c>
      <c r="C105" s="90">
        <v>1500</v>
      </c>
      <c r="D105" s="117"/>
      <c r="E105" s="25">
        <f t="shared" si="6"/>
        <v>0</v>
      </c>
    </row>
    <row r="106" spans="1:5" ht="15">
      <c r="A106" s="62" t="s">
        <v>39</v>
      </c>
      <c r="B106" s="115" t="s">
        <v>129</v>
      </c>
      <c r="C106" s="62">
        <v>750</v>
      </c>
      <c r="D106" s="65"/>
      <c r="E106" s="118">
        <f t="shared" si="6"/>
        <v>0</v>
      </c>
    </row>
    <row r="107" spans="1:5" ht="15">
      <c r="A107" s="90" t="s">
        <v>131</v>
      </c>
      <c r="B107" s="114" t="s">
        <v>130</v>
      </c>
      <c r="C107" s="90">
        <v>1700</v>
      </c>
      <c r="D107" s="117"/>
      <c r="E107" s="25">
        <f t="shared" si="6"/>
        <v>0</v>
      </c>
    </row>
    <row r="108" spans="1:5" ht="15">
      <c r="A108" s="90" t="s">
        <v>131</v>
      </c>
      <c r="B108" s="114" t="s">
        <v>132</v>
      </c>
      <c r="C108" s="90">
        <v>2200</v>
      </c>
      <c r="D108" s="117"/>
      <c r="E108" s="25">
        <f t="shared" si="6"/>
        <v>0</v>
      </c>
    </row>
    <row r="109" spans="1:5" ht="15">
      <c r="A109" s="62" t="s">
        <v>23</v>
      </c>
      <c r="B109" s="115" t="s">
        <v>133</v>
      </c>
      <c r="C109" s="62">
        <v>240</v>
      </c>
      <c r="D109" s="65"/>
      <c r="E109" s="118">
        <f t="shared" si="6"/>
        <v>0</v>
      </c>
    </row>
    <row r="110" spans="1:5" ht="15">
      <c r="A110" s="62" t="s">
        <v>40</v>
      </c>
      <c r="B110" s="115" t="s">
        <v>41</v>
      </c>
      <c r="C110" s="62">
        <v>180</v>
      </c>
      <c r="D110" s="65"/>
      <c r="E110" s="118">
        <f aca="true" t="shared" si="7" ref="E110:E122">C110*D110</f>
        <v>0</v>
      </c>
    </row>
    <row r="111" spans="1:5" ht="15">
      <c r="A111" s="62" t="s">
        <v>40</v>
      </c>
      <c r="B111" s="115" t="s">
        <v>134</v>
      </c>
      <c r="C111" s="62">
        <v>180</v>
      </c>
      <c r="D111" s="65"/>
      <c r="E111" s="118">
        <f t="shared" si="7"/>
        <v>0</v>
      </c>
    </row>
    <row r="112" spans="1:5" ht="15">
      <c r="A112" s="90" t="s">
        <v>17</v>
      </c>
      <c r="B112" s="114" t="s">
        <v>20</v>
      </c>
      <c r="C112" s="90">
        <v>40</v>
      </c>
      <c r="D112" s="117"/>
      <c r="E112" s="25">
        <f t="shared" si="7"/>
        <v>0</v>
      </c>
    </row>
    <row r="113" spans="1:5" ht="15">
      <c r="A113" s="90" t="s">
        <v>17</v>
      </c>
      <c r="B113" s="114" t="s">
        <v>1</v>
      </c>
      <c r="C113" s="90">
        <v>60</v>
      </c>
      <c r="D113" s="117"/>
      <c r="E113" s="25">
        <f t="shared" si="7"/>
        <v>0</v>
      </c>
    </row>
    <row r="114" spans="1:5" ht="15">
      <c r="A114" s="90" t="s">
        <v>17</v>
      </c>
      <c r="B114" s="114" t="s">
        <v>21</v>
      </c>
      <c r="C114" s="90">
        <v>50</v>
      </c>
      <c r="D114" s="117"/>
      <c r="E114" s="25">
        <f t="shared" si="7"/>
        <v>0</v>
      </c>
    </row>
    <row r="115" spans="1:5" ht="15">
      <c r="A115" s="90" t="s">
        <v>17</v>
      </c>
      <c r="B115" s="114" t="s">
        <v>0</v>
      </c>
      <c r="C115" s="90">
        <v>80</v>
      </c>
      <c r="D115" s="117"/>
      <c r="E115" s="25">
        <f t="shared" si="7"/>
        <v>0</v>
      </c>
    </row>
    <row r="116" spans="1:5" ht="15">
      <c r="A116" s="90" t="s">
        <v>17</v>
      </c>
      <c r="B116" s="114" t="s">
        <v>3</v>
      </c>
      <c r="C116" s="90">
        <v>40</v>
      </c>
      <c r="D116" s="117"/>
      <c r="E116" s="25">
        <f t="shared" si="7"/>
        <v>0</v>
      </c>
    </row>
    <row r="117" spans="1:5" ht="15">
      <c r="A117" s="90" t="s">
        <v>17</v>
      </c>
      <c r="B117" s="114" t="s">
        <v>4</v>
      </c>
      <c r="C117" s="90">
        <v>40</v>
      </c>
      <c r="D117" s="117"/>
      <c r="E117" s="25">
        <f t="shared" si="7"/>
        <v>0</v>
      </c>
    </row>
    <row r="118" spans="1:5" ht="15">
      <c r="A118" s="90" t="s">
        <v>17</v>
      </c>
      <c r="B118" s="114" t="s">
        <v>22</v>
      </c>
      <c r="C118" s="90">
        <v>80</v>
      </c>
      <c r="D118" s="117"/>
      <c r="E118" s="25">
        <f t="shared" si="7"/>
        <v>0</v>
      </c>
    </row>
    <row r="119" spans="1:5" ht="15">
      <c r="A119" s="90" t="s">
        <v>131</v>
      </c>
      <c r="B119" s="77" t="s">
        <v>135</v>
      </c>
      <c r="C119" s="90">
        <v>600</v>
      </c>
      <c r="D119" s="77"/>
      <c r="E119" s="25">
        <f t="shared" si="7"/>
        <v>0</v>
      </c>
    </row>
    <row r="120" spans="1:5" ht="15">
      <c r="A120" s="62">
        <v>250</v>
      </c>
      <c r="B120" s="115" t="s">
        <v>42</v>
      </c>
      <c r="C120" s="62">
        <v>250</v>
      </c>
      <c r="D120" s="65"/>
      <c r="E120" s="118">
        <f>C120*D120</f>
        <v>0</v>
      </c>
    </row>
    <row r="121" spans="1:5" ht="15">
      <c r="A121" s="90">
        <v>100</v>
      </c>
      <c r="B121" s="77" t="s">
        <v>47</v>
      </c>
      <c r="C121" s="90">
        <v>70</v>
      </c>
      <c r="D121" s="77"/>
      <c r="E121" s="25">
        <f t="shared" si="7"/>
        <v>0</v>
      </c>
    </row>
    <row r="122" spans="1:5" ht="15.75" thickBot="1">
      <c r="A122" s="78">
        <v>75</v>
      </c>
      <c r="B122" s="80" t="s">
        <v>48</v>
      </c>
      <c r="C122" s="78">
        <v>25</v>
      </c>
      <c r="D122" s="80"/>
      <c r="E122" s="72">
        <f t="shared" si="7"/>
        <v>0</v>
      </c>
    </row>
    <row r="123" spans="1:5" ht="16.5" thickBot="1">
      <c r="A123" s="43"/>
      <c r="B123" s="44" t="s">
        <v>43</v>
      </c>
      <c r="C123" s="45"/>
      <c r="D123" s="46" t="s">
        <v>50</v>
      </c>
      <c r="E123" s="47"/>
    </row>
    <row r="124" spans="1:5" ht="15">
      <c r="A124" s="70" t="s">
        <v>44</v>
      </c>
      <c r="B124" s="94" t="s">
        <v>139</v>
      </c>
      <c r="C124" s="70">
        <v>350</v>
      </c>
      <c r="D124" s="94"/>
      <c r="E124" s="109">
        <f aca="true" t="shared" si="8" ref="E124:E133">C124*D124</f>
        <v>0</v>
      </c>
    </row>
    <row r="125" spans="1:5" ht="15">
      <c r="A125" s="90" t="s">
        <v>45</v>
      </c>
      <c r="B125" s="77" t="s">
        <v>138</v>
      </c>
      <c r="C125" s="90">
        <v>200</v>
      </c>
      <c r="D125" s="77"/>
      <c r="E125" s="25">
        <f t="shared" si="8"/>
        <v>0</v>
      </c>
    </row>
    <row r="126" spans="1:5" ht="15">
      <c r="A126" s="90">
        <v>0.6</v>
      </c>
      <c r="B126" s="77" t="s">
        <v>136</v>
      </c>
      <c r="C126" s="90">
        <v>60</v>
      </c>
      <c r="D126" s="77"/>
      <c r="E126" s="25">
        <f t="shared" si="8"/>
        <v>0</v>
      </c>
    </row>
    <row r="127" spans="1:5" ht="15">
      <c r="A127" s="90">
        <v>0.6</v>
      </c>
      <c r="B127" s="77" t="s">
        <v>137</v>
      </c>
      <c r="C127" s="90">
        <v>60</v>
      </c>
      <c r="D127" s="77"/>
      <c r="E127" s="25">
        <f t="shared" si="8"/>
        <v>0</v>
      </c>
    </row>
    <row r="128" spans="1:5" ht="15">
      <c r="A128" s="90">
        <v>0.25</v>
      </c>
      <c r="B128" s="77" t="s">
        <v>72</v>
      </c>
      <c r="C128" s="90">
        <v>90</v>
      </c>
      <c r="D128" s="77"/>
      <c r="E128" s="25">
        <f t="shared" si="8"/>
        <v>0</v>
      </c>
    </row>
    <row r="129" spans="1:5" ht="15">
      <c r="A129" s="90">
        <v>0.6</v>
      </c>
      <c r="B129" s="77" t="s">
        <v>73</v>
      </c>
      <c r="C129" s="90">
        <v>90</v>
      </c>
      <c r="D129" s="77"/>
      <c r="E129" s="25">
        <f t="shared" si="8"/>
        <v>0</v>
      </c>
    </row>
    <row r="130" spans="1:5" ht="15">
      <c r="A130" s="90">
        <v>0.6</v>
      </c>
      <c r="B130" s="77" t="s">
        <v>74</v>
      </c>
      <c r="C130" s="90">
        <v>90</v>
      </c>
      <c r="D130" s="77"/>
      <c r="E130" s="25">
        <f t="shared" si="8"/>
        <v>0</v>
      </c>
    </row>
    <row r="131" spans="1:5" ht="15">
      <c r="A131" s="90">
        <v>0.6</v>
      </c>
      <c r="B131" s="77" t="s">
        <v>75</v>
      </c>
      <c r="C131" s="90">
        <v>90</v>
      </c>
      <c r="D131" s="77"/>
      <c r="E131" s="25">
        <f t="shared" si="8"/>
        <v>0</v>
      </c>
    </row>
    <row r="132" spans="1:5" ht="15">
      <c r="A132" s="90">
        <v>200</v>
      </c>
      <c r="B132" s="77" t="s">
        <v>18</v>
      </c>
      <c r="C132" s="90">
        <v>50</v>
      </c>
      <c r="D132" s="77"/>
      <c r="E132" s="25">
        <f t="shared" si="8"/>
        <v>0</v>
      </c>
    </row>
    <row r="133" spans="1:5" ht="16.5" thickBot="1">
      <c r="A133" s="78">
        <v>200</v>
      </c>
      <c r="B133" s="80" t="s">
        <v>71</v>
      </c>
      <c r="C133" s="78">
        <v>80</v>
      </c>
      <c r="D133" s="119"/>
      <c r="E133" s="72">
        <f t="shared" si="8"/>
        <v>0</v>
      </c>
    </row>
    <row r="134" spans="1:5" ht="16.5" thickBot="1">
      <c r="A134" s="43"/>
      <c r="B134" s="44" t="s">
        <v>140</v>
      </c>
      <c r="C134" s="45"/>
      <c r="D134" s="46" t="s">
        <v>50</v>
      </c>
      <c r="E134" s="47"/>
    </row>
    <row r="135" spans="1:5" ht="15">
      <c r="A135" s="70">
        <v>0.5</v>
      </c>
      <c r="B135" s="91" t="s">
        <v>141</v>
      </c>
      <c r="C135" s="70">
        <v>1200</v>
      </c>
      <c r="D135" s="91"/>
      <c r="E135" s="59">
        <f>C135*D135</f>
        <v>0</v>
      </c>
    </row>
    <row r="136" spans="1:5" ht="15">
      <c r="A136" s="90">
        <v>0.5</v>
      </c>
      <c r="B136" s="77" t="s">
        <v>142</v>
      </c>
      <c r="C136" s="90">
        <v>1400</v>
      </c>
      <c r="D136" s="77"/>
      <c r="E136" s="36">
        <f>C136*D136</f>
        <v>0</v>
      </c>
    </row>
    <row r="137" spans="1:5" ht="15.75">
      <c r="A137" s="90"/>
      <c r="B137" s="133" t="s">
        <v>170</v>
      </c>
      <c r="C137" s="90">
        <v>20000</v>
      </c>
      <c r="D137" s="77"/>
      <c r="E137" s="36">
        <f>C137*D137</f>
        <v>0</v>
      </c>
    </row>
    <row r="138" spans="1:5" ht="15.75">
      <c r="A138" s="90"/>
      <c r="B138" s="133" t="s">
        <v>171</v>
      </c>
      <c r="C138" s="90">
        <v>12000</v>
      </c>
      <c r="D138" s="77"/>
      <c r="E138" s="36">
        <f>C138*D138</f>
        <v>0</v>
      </c>
    </row>
    <row r="139" spans="1:5" ht="15.75">
      <c r="A139" s="120"/>
      <c r="B139" s="121" t="s">
        <v>143</v>
      </c>
      <c r="C139" s="122"/>
      <c r="D139" s="123" t="s">
        <v>50</v>
      </c>
      <c r="E139" s="120">
        <f>SUM(E14:E136)</f>
        <v>0</v>
      </c>
    </row>
    <row r="140" spans="1:5" ht="16.5" thickBot="1">
      <c r="A140" s="124"/>
      <c r="B140" s="125" t="s">
        <v>89</v>
      </c>
      <c r="C140" s="124"/>
      <c r="D140" s="125" t="s">
        <v>50</v>
      </c>
      <c r="E140" s="152">
        <f>E136/100*10</f>
        <v>0</v>
      </c>
    </row>
    <row r="141" spans="1:5" ht="21" thickBot="1">
      <c r="A141" s="126"/>
      <c r="B141" s="129" t="s">
        <v>173</v>
      </c>
      <c r="C141" s="128"/>
      <c r="D141" s="129" t="s">
        <v>50</v>
      </c>
      <c r="E141" s="128">
        <f>E139+E140+E137+E138</f>
        <v>0</v>
      </c>
    </row>
    <row r="142" spans="1:5" ht="28.5" customHeight="1">
      <c r="A142" s="1"/>
      <c r="B142" s="127" t="s">
        <v>172</v>
      </c>
      <c r="C142" s="1"/>
      <c r="D142" s="1"/>
      <c r="E142" s="1">
        <f>E139/10</f>
        <v>0</v>
      </c>
    </row>
    <row r="143" spans="1:5" ht="12.75">
      <c r="A143" s="1"/>
      <c r="B143" s="1"/>
      <c r="C143" s="1"/>
      <c r="D143" s="1"/>
      <c r="E143" s="1"/>
    </row>
  </sheetData>
  <sheetProtection/>
  <mergeCells count="2">
    <mergeCell ref="A12:E12"/>
    <mergeCell ref="A69:E69"/>
  </mergeCells>
  <printOptions horizontalCentered="1"/>
  <pageMargins left="0.24" right="0.26" top="0.33" bottom="0.44" header="0.5118110236220472" footer="0.5118110236220472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2013-02-28T07:54:23Z</cp:lastPrinted>
  <dcterms:created xsi:type="dcterms:W3CDTF">1996-10-08T23:32:33Z</dcterms:created>
  <dcterms:modified xsi:type="dcterms:W3CDTF">2015-02-26T13:45:03Z</dcterms:modified>
  <cp:category/>
  <cp:version/>
  <cp:contentType/>
  <cp:contentStatus/>
</cp:coreProperties>
</file>